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12405" activeTab="0"/>
  </bookViews>
  <sheets>
    <sheet name="Statement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<sst xmlns="http://schemas.openxmlformats.org/spreadsheetml/2006/main" count="27" uniqueCount="24">
  <si>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Description</t>
  </si>
  <si>
    <t>Delta</t>
  </si>
  <si>
    <t>Apple Day</t>
  </si>
  <si>
    <t>Popcorn</t>
  </si>
  <si>
    <t>Equipment</t>
  </si>
  <si>
    <t>Scout Trees</t>
  </si>
  <si>
    <t>Total</t>
  </si>
  <si>
    <t>Awards</t>
  </si>
  <si>
    <t>Camp</t>
  </si>
  <si>
    <t>Events</t>
  </si>
  <si>
    <t>Investment Income</t>
  </si>
  <si>
    <t>Office</t>
  </si>
  <si>
    <t>Registration</t>
  </si>
  <si>
    <t>Supplies</t>
  </si>
  <si>
    <t>Training</t>
  </si>
  <si>
    <t>Revenue</t>
  </si>
  <si>
    <t>Expense</t>
  </si>
  <si>
    <t>Tupperware</t>
  </si>
  <si>
    <t>Subtotal</t>
  </si>
  <si>
    <t>Banquet</t>
  </si>
  <si>
    <t>Royal Canadian Legion</t>
  </si>
  <si>
    <t>Subsidy Provided</t>
  </si>
  <si>
    <t>Expenses</t>
  </si>
  <si>
    <t>Donations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</si>
</sst>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6" sqref="B6"/>
    </sheetView>
  </sheetViews>
  <sheetFormatPr defaultColWidth="9.140625" defaultRowHeight="12.75"/>
  <cols>
    <col min="1" max="1" width="2.57421875" style="0" customWidth="1"/>
    <col min="2" max="2" width="20.28125" style="0" bestFit="1" customWidth="1"/>
    <col min="3" max="4" width="10.7109375" style="0" bestFit="1" customWidth="1"/>
    <col min="5" max="5" width="10.28125" style="0" bestFit="1" customWidth="1"/>
  </cols>
  <sheetData>
    <row r="1" spans="1:5" s="2" customFormat="1" ht="12.75">
      <c r="A1" s="2" t="s">
        <v>0</v>
      </c>
      <c r="C1" s="1" t="s">
        <v>15</v>
      </c>
      <c r="D1" s="1" t="s">
        <v>16</v>
      </c>
      <c r="E1" s="1" t="s">
        <v>1</v>
      </c>
    </row>
    <row r="2" spans="3:5" ht="12.75">
      <c r="C2" s="4"/>
      <c r="D2" s="4"/>
      <c r="E2" s="4"/>
    </row>
    <row r="3" spans="1:5" ht="12.75">
      <c r="A3" s="2" t="s">
        <v>15</v>
      </c>
      <c r="C3" s="4"/>
      <c r="D3" s="4"/>
      <c r="E3" s="4"/>
    </row>
    <row r="4" spans="2:5" ht="12.75">
      <c r="B4" t="s">
        <v>2</v>
      </c>
      <c r="C4" s="4">
        <f>987+10.75</f>
        <v>997.75</v>
      </c>
      <c r="D4" s="4">
        <f>189</f>
        <v>189</v>
      </c>
      <c r="E4" s="4">
        <f aca="true" t="shared" si="0" ref="E4:E11">C4-D4</f>
        <v>808.75</v>
      </c>
    </row>
    <row r="5" spans="2:5" ht="12.75">
      <c r="B5" t="s">
        <v>23</v>
      </c>
      <c r="C5" s="4">
        <v>10</v>
      </c>
      <c r="D5" s="4"/>
      <c r="E5" s="4">
        <f t="shared" si="0"/>
        <v>10</v>
      </c>
    </row>
    <row r="6" spans="2:5" ht="12.75">
      <c r="B6" t="s">
        <v>10</v>
      </c>
      <c r="C6" s="4">
        <v>0.12</v>
      </c>
      <c r="D6" s="4"/>
      <c r="E6" s="4">
        <f t="shared" si="0"/>
        <v>0.12</v>
      </c>
    </row>
    <row r="7" spans="2:5" ht="12.75">
      <c r="B7" t="s">
        <v>3</v>
      </c>
      <c r="C7" s="4">
        <f>1550+67.87+247+20+45</f>
        <v>1929.87</v>
      </c>
      <c r="D7" s="4">
        <f>1233.5+38.5+69.22+29.89</f>
        <v>1371.1100000000001</v>
      </c>
      <c r="E7" s="4">
        <f t="shared" si="0"/>
        <v>558.7599999999998</v>
      </c>
    </row>
    <row r="8" spans="2:5" ht="12.75">
      <c r="B8" t="s">
        <v>12</v>
      </c>
      <c r="C8" s="4">
        <f>5390-57</f>
        <v>5333</v>
      </c>
      <c r="D8" s="4"/>
      <c r="E8" s="4">
        <f t="shared" si="0"/>
        <v>5333</v>
      </c>
    </row>
    <row r="9" spans="2:5" ht="12.75">
      <c r="B9" t="s">
        <v>20</v>
      </c>
      <c r="C9" s="4">
        <v>1000</v>
      </c>
      <c r="D9" s="4"/>
      <c r="E9" s="4">
        <f t="shared" si="0"/>
        <v>1000</v>
      </c>
    </row>
    <row r="10" spans="2:5" ht="12.75">
      <c r="B10" t="s">
        <v>5</v>
      </c>
      <c r="C10" s="4">
        <v>612.25</v>
      </c>
      <c r="D10" s="4">
        <v>306.12</v>
      </c>
      <c r="E10" s="4">
        <f t="shared" si="0"/>
        <v>306.13</v>
      </c>
    </row>
    <row r="11" spans="2:5" ht="12.75">
      <c r="B11" t="s">
        <v>17</v>
      </c>
      <c r="C11" s="4">
        <v>236.95</v>
      </c>
      <c r="D11" s="4"/>
      <c r="E11" s="4">
        <f t="shared" si="0"/>
        <v>236.95</v>
      </c>
    </row>
    <row r="12" spans="2:5" ht="12.75">
      <c r="B12" s="2" t="s">
        <v>18</v>
      </c>
      <c r="C12" s="4"/>
      <c r="D12" s="4"/>
      <c r="E12" s="5">
        <f>SUM(E4:E11)</f>
        <v>8253.71</v>
      </c>
    </row>
    <row r="13" spans="3:5" ht="12.75">
      <c r="C13" s="4"/>
      <c r="D13" s="4"/>
      <c r="E13" s="4"/>
    </row>
    <row r="14" spans="1:5" ht="12.75">
      <c r="A14" s="2" t="s">
        <v>22</v>
      </c>
      <c r="C14" s="4"/>
      <c r="D14" s="4"/>
      <c r="E14" s="4"/>
    </row>
    <row r="15" spans="2:5" ht="12.75">
      <c r="B15" t="s">
        <v>7</v>
      </c>
      <c r="C15" s="4"/>
      <c r="D15" s="4">
        <v>710.84</v>
      </c>
      <c r="E15" s="4">
        <f aca="true" t="shared" si="1" ref="E15:E23">C15-D15</f>
        <v>-710.84</v>
      </c>
    </row>
    <row r="16" spans="2:5" ht="12.75">
      <c r="B16" t="s">
        <v>19</v>
      </c>
      <c r="C16" s="4"/>
      <c r="D16" s="4">
        <v>12.48</v>
      </c>
      <c r="E16" s="4">
        <f t="shared" si="1"/>
        <v>-12.48</v>
      </c>
    </row>
    <row r="17" spans="2:5" ht="12.75">
      <c r="B17" t="s">
        <v>8</v>
      </c>
      <c r="C17" s="4"/>
      <c r="D17" s="4">
        <v>52.96</v>
      </c>
      <c r="E17" s="4">
        <f t="shared" si="1"/>
        <v>-52.96</v>
      </c>
    </row>
    <row r="18" spans="2:5" ht="12.75">
      <c r="B18" t="s">
        <v>4</v>
      </c>
      <c r="C18" s="4"/>
      <c r="D18" s="4">
        <v>45.77</v>
      </c>
      <c r="E18" s="4">
        <f t="shared" si="1"/>
        <v>-45.77</v>
      </c>
    </row>
    <row r="19" spans="2:5" ht="12.75">
      <c r="B19" t="s">
        <v>9</v>
      </c>
      <c r="C19" s="4">
        <v>413.73</v>
      </c>
      <c r="D19" s="4">
        <v>1037.23</v>
      </c>
      <c r="E19" s="4">
        <f t="shared" si="1"/>
        <v>-623.5</v>
      </c>
    </row>
    <row r="20" spans="2:5" ht="12.75">
      <c r="B20" t="s">
        <v>11</v>
      </c>
      <c r="C20" s="4"/>
      <c r="D20" s="4">
        <v>175</v>
      </c>
      <c r="E20" s="4">
        <f t="shared" si="1"/>
        <v>-175</v>
      </c>
    </row>
    <row r="21" spans="2:5" ht="12.75">
      <c r="B21" t="s">
        <v>12</v>
      </c>
      <c r="C21" s="4"/>
      <c r="D21" s="4">
        <v>6488</v>
      </c>
      <c r="E21" s="4">
        <f t="shared" si="1"/>
        <v>-6488</v>
      </c>
    </row>
    <row r="22" spans="2:5" ht="12.75">
      <c r="B22" t="s">
        <v>13</v>
      </c>
      <c r="C22" s="4"/>
      <c r="D22" s="4">
        <v>65.58</v>
      </c>
      <c r="E22" s="4">
        <f t="shared" si="1"/>
        <v>-65.58</v>
      </c>
    </row>
    <row r="23" spans="2:5" ht="12.75">
      <c r="B23" t="s">
        <v>14</v>
      </c>
      <c r="C23" s="4"/>
      <c r="D23" s="4">
        <v>256.75</v>
      </c>
      <c r="E23" s="4">
        <f t="shared" si="1"/>
        <v>-256.75</v>
      </c>
    </row>
    <row r="24" spans="2:5" ht="12.75">
      <c r="B24" s="2" t="s">
        <v>18</v>
      </c>
      <c r="C24" s="4"/>
      <c r="D24" s="4"/>
      <c r="E24" s="5">
        <f>SUM(E15:E23)</f>
        <v>-8430.880000000001</v>
      </c>
    </row>
    <row r="25" spans="3:5" ht="12.75">
      <c r="C25" s="4"/>
      <c r="D25" s="4"/>
      <c r="E25" s="4"/>
    </row>
    <row r="26" spans="1:5" ht="12.75">
      <c r="A26" s="2" t="s">
        <v>6</v>
      </c>
      <c r="C26" s="5"/>
      <c r="D26" s="5"/>
      <c r="E26" s="5">
        <f>E12+E24</f>
        <v>-177.1700000000019</v>
      </c>
    </row>
    <row r="27" spans="3:5" ht="12.75">
      <c r="C27" s="4"/>
      <c r="D27" s="4"/>
      <c r="E27" s="4"/>
    </row>
    <row r="28" spans="1:5" ht="12.75">
      <c r="A28" s="2" t="s">
        <v>21</v>
      </c>
      <c r="B28" s="2"/>
      <c r="C28" s="5">
        <v>57</v>
      </c>
      <c r="D28" s="4"/>
      <c r="E28" s="4"/>
    </row>
    <row r="29" spans="3:5" ht="12.75">
      <c r="C29" s="3"/>
      <c r="D29" s="3"/>
      <c r="E29" s="3"/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Financial Statement 
September 2002 to August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2008-03-25T03:39:40Z</cp:lastPrinted>
  <dcterms:created xsi:type="dcterms:W3CDTF">2002-03-30T21:03:26Z</dcterms:created>
  <dcterms:modified xsi:type="dcterms:W3CDTF">2008-03-26T23:27:55Z</dcterms:modified>
  <cp:category/>
  <cp:version/>
  <cp:contentType/>
  <cp:contentStatus/>
</cp:coreProperties>
</file>